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<sst xmlns="http://schemas.openxmlformats.org/spreadsheetml/2006/main" count="195" uniqueCount="195">
  <si>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</si>
  <si>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</si>
  <si>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</si>
  <si>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</si>
  <si>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</si>
  <si>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</si>
  <si>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</si>
  <si>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</si>
  <si>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</si>
  <si>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</si>
  <si>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</si>
  <si>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</si>
  <si>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</si>
  <si>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</si>
  <si>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</si>
  <si>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</si>
  <si>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</si>
  <si>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</si>
  <si>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</si>
  <si>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</si>
  <si>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</si>
  <si>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</si>
  <si>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</si>
  <si>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</si>
  <si>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</si>
  <si>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</si>
  <si>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</si>
  <si>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</si>
  <si>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</si>
  <si>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</si>
  <si>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</si>
  <si>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</si>
  <si>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</si>
  <si>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</si>
  <si>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</si>
  <si>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</si>
  <si>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</si>
  <si>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</si>
  <si>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</si>
  <si>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</si>
  <si>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</si>
  <si>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</si>
  <si>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</si>
  <si>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</si>
  <si>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</si>
  <si>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</si>
  <si>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</si>
  <si>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</si>
  <si>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</si>
  <si>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</si>
  <si>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</si>
  <si>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</si>
  <si>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</si>
  <si>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</si>
  <si>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</si>
  <si>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</si>
  <si>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</si>
  <si>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</si>
  <si>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</si>
  <si>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</si>
  <si>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</si>
  <si>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</si>
  <si>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</si>
  <si>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</si>
  <si>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</si>
  <si>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</si>
  <si>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</si>
  <si>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</si>
  <si>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</si>
  <si>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</si>
  <si>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</si>
  <si>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</si>
  <si>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</si>
  <si>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</si>
  <si>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</si>
  <si>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</si>
  <si>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</si>
  <si>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</si>
  <si>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</si>
  <si>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</si>
  <si>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</si>
  <si>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</si>
  <si>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</si>
  <si>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</si>
  <si>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</si>
  <si>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</si>
  <si>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</si>
  <si>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</si>
  <si>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</si>
  <si>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</si>
  <si>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</si>
  <si>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</si>
  <si>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</si>
  <si>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</si>
  <si>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</si>
  <si>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</si>
  <si>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</si>
  <si>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</si>
  <si>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</si>
  <si>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</si>
  <si>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</si>
  <si>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</si>
  <si>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</si>
  <si>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</si>
  <si>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</si>
  <si>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</si>
  <si>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</si>
  <si>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</si>
  <si>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</si>
  <si>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</si>
  <si>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</si>
  <si>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</si>
  <si>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</si>
  <si>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</si>
  <si>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</si>
  <si>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</si>
  <si>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</si>
  <si>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</si>
  <si>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</si>
  <si>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</si>
  <si>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</si>
  <si>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</si>
  <si>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</si>
  <si>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</si>
  <si>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</si>
  <si>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</si>
  <si>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</si>
  <si>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</si>
  <si>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</si>
  <si>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</si>
  <si>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</si>
  <si>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</si>
  <si>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</si>
  <si>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</si>
  <si>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</si>
  <si>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</si>
  <si>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</si>
  <si>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</si>
  <si>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</si>
  <si>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</si>
  <si>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</si>
  <si>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</si>
  <si>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</si>
  <si>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</si>
  <si>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</si>
  <si>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</si>
  <si>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</si>
  <si>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</si>
  <si>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</si>
  <si>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</si>
  <si>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</si>
  <si>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</si>
  <si>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</si>
  <si>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</si>
  <si>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</si>
  <si>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</si>
  <si>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</si>
  <si>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</si>
  <si>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</si>
  <si>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</si>
  <si>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</si>
  <si>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</si>
  <si>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</si>
  <si>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</si>
  <si>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</si>
  <si>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</si>
  <si>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</si>
  <si>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</si>
  <si>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</si>
  <si>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</si>
  <si>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</si>
  <si>
    <t>Субсидии бюджетам городских округов на реализацию мероприятий по обеспечению жильем молодых семей</t>
  </si>
  <si>
    <t xml:space="preserve">Прогнозируемый общий объем доходов бюджета городского округа город Мегион  на  2019 год  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</si>
  <si>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</si>
  <si>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</si>
  <si>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</si>
  <si>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</si>
  <si>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</si>
  <si>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000 2 02 25519 04 0000 150</t>
  </si>
  <si>
    <t>000 2 02 25555 04 0000 150</t>
  </si>
  <si>
    <t>000 2 02 29999 04 0000 150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</si>
  <si>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</si>
  <si>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</si>
  <si>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</si>
  <si>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</si>
  <si>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</si>
  <si>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</si>
  <si>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</si>
  <si>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</si>
  <si>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</si>
  <si>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</si>
  <si>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</si>
  <si>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</si>
  <si>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</si>
  <si>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                                                                                   от "_21_" _12____ 2018 №_327_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</si>
</sst>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35" borderId="0" xfId="0" applyNumberFormat="1" applyFont="1" applyFill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2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2" fontId="4" fillId="0" borderId="0" xfId="0" applyNumberFormat="1" applyFont="1" applyFill="1" applyAlignment="1">
      <alignment/>
    </xf>
    <xf numFmtId="182" fontId="7" fillId="0" borderId="11" xfId="0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4" width="9.125" style="21" customWidth="1"/>
    <col min="5" max="6" width="9.125" style="1" customWidth="1"/>
    <col min="7" max="7" width="6.625" style="1" customWidth="1"/>
    <col min="8" max="16384" width="9.125" style="1" customWidth="1"/>
  </cols>
  <sheetData>
    <row r="1" spans="2:3" ht="15.75">
      <c r="B1" s="68" t="s">
        <v>154</v>
      </c>
      <c r="C1" s="69"/>
    </row>
    <row r="2" spans="2:3" ht="15.75">
      <c r="B2" s="68" t="s">
        <v>155</v>
      </c>
      <c r="C2" s="69"/>
    </row>
    <row r="3" spans="2:3" ht="15.75">
      <c r="B3" s="68" t="s">
        <v>156</v>
      </c>
      <c r="C3" s="69"/>
    </row>
    <row r="4" spans="2:3" ht="15.75">
      <c r="B4" s="40" t="s">
        <v>194</v>
      </c>
      <c r="C4" s="40"/>
    </row>
    <row r="6" spans="1:9" ht="35.25" customHeight="1">
      <c r="A6" s="64" t="s">
        <v>172</v>
      </c>
      <c r="B6" s="64"/>
      <c r="C6" s="64"/>
      <c r="I6" s="19"/>
    </row>
    <row r="7" spans="1:9" ht="12" customHeight="1">
      <c r="A7" s="39"/>
      <c r="B7" s="39"/>
      <c r="C7" s="39"/>
      <c r="I7" s="19"/>
    </row>
    <row r="8" spans="1:3" ht="18.75">
      <c r="A8" s="2"/>
      <c r="B8" s="2"/>
      <c r="C8" s="41" t="s">
        <v>157</v>
      </c>
    </row>
    <row r="9" spans="1:3" ht="15">
      <c r="A9" s="65" t="s">
        <v>68</v>
      </c>
      <c r="B9" s="67" t="s">
        <v>158</v>
      </c>
      <c r="C9" s="12" t="s">
        <v>0</v>
      </c>
    </row>
    <row r="10" spans="1:6" ht="50.25" customHeight="1">
      <c r="A10" s="66"/>
      <c r="B10" s="67"/>
      <c r="C10" s="12">
        <v>2019</v>
      </c>
      <c r="F10" s="20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27</v>
      </c>
      <c r="B12" s="43" t="s">
        <v>81</v>
      </c>
      <c r="C12" s="31">
        <f>C13+C37</f>
        <v>1328676.3</v>
      </c>
    </row>
    <row r="13" spans="1:3" ht="15.75" customHeight="1">
      <c r="A13" s="4"/>
      <c r="B13" s="43" t="s">
        <v>130</v>
      </c>
      <c r="C13" s="31">
        <f>C14+C20+C22+C29+C33</f>
        <v>1117338.7</v>
      </c>
    </row>
    <row r="14" spans="1:3" ht="15">
      <c r="A14" s="9" t="s">
        <v>28</v>
      </c>
      <c r="B14" s="44" t="s">
        <v>1</v>
      </c>
      <c r="C14" s="32">
        <f>C15</f>
        <v>878045.7</v>
      </c>
    </row>
    <row r="15" spans="1:3" ht="15">
      <c r="A15" s="5" t="s">
        <v>29</v>
      </c>
      <c r="B15" s="6" t="s">
        <v>169</v>
      </c>
      <c r="C15" s="18">
        <f>C16+C17+C18+C19</f>
        <v>878045.7</v>
      </c>
    </row>
    <row r="16" spans="1:3" ht="75">
      <c r="A16" s="5" t="s">
        <v>30</v>
      </c>
      <c r="B16" s="6" t="s">
        <v>116</v>
      </c>
      <c r="C16" s="33">
        <v>869620</v>
      </c>
    </row>
    <row r="17" spans="1:3" ht="105">
      <c r="A17" s="5" t="s">
        <v>31</v>
      </c>
      <c r="B17" s="6" t="s">
        <v>167</v>
      </c>
      <c r="C17" s="33">
        <v>3512.2</v>
      </c>
    </row>
    <row r="18" spans="1:3" ht="44.25" customHeight="1">
      <c r="A18" s="5" t="s">
        <v>32</v>
      </c>
      <c r="B18" s="6" t="s">
        <v>80</v>
      </c>
      <c r="C18" s="33">
        <v>1756.1</v>
      </c>
    </row>
    <row r="19" spans="1:3" ht="80.25" customHeight="1">
      <c r="A19" s="5" t="s">
        <v>33</v>
      </c>
      <c r="B19" s="6" t="s">
        <v>117</v>
      </c>
      <c r="C19" s="18">
        <v>3157.4</v>
      </c>
    </row>
    <row r="20" spans="1:3" ht="36" customHeight="1">
      <c r="A20" s="9" t="s">
        <v>96</v>
      </c>
      <c r="B20" s="44" t="s">
        <v>84</v>
      </c>
      <c r="C20" s="37">
        <f>C21</f>
        <v>12349</v>
      </c>
    </row>
    <row r="21" spans="1:4" s="14" customFormat="1" ht="30">
      <c r="A21" s="13" t="s">
        <v>94</v>
      </c>
      <c r="B21" s="45" t="s">
        <v>95</v>
      </c>
      <c r="C21" s="38">
        <v>12349</v>
      </c>
      <c r="D21" s="22"/>
    </row>
    <row r="22" spans="1:3" ht="15">
      <c r="A22" s="9" t="s">
        <v>34</v>
      </c>
      <c r="B22" s="44" t="s">
        <v>8</v>
      </c>
      <c r="C22" s="37">
        <f>C23+C26+C27+C28</f>
        <v>165930</v>
      </c>
    </row>
    <row r="23" spans="1:3" ht="30">
      <c r="A23" s="5" t="s">
        <v>76</v>
      </c>
      <c r="B23" s="46" t="s">
        <v>14</v>
      </c>
      <c r="C23" s="35">
        <f>C24+C25</f>
        <v>123900</v>
      </c>
    </row>
    <row r="24" spans="1:3" ht="30">
      <c r="A24" s="5" t="s">
        <v>35</v>
      </c>
      <c r="B24" s="46" t="s">
        <v>22</v>
      </c>
      <c r="C24" s="35">
        <v>106400</v>
      </c>
    </row>
    <row r="25" spans="1:3" ht="45">
      <c r="A25" s="5" t="s">
        <v>36</v>
      </c>
      <c r="B25" s="46" t="s">
        <v>23</v>
      </c>
      <c r="C25" s="35">
        <v>17500</v>
      </c>
    </row>
    <row r="26" spans="1:3" ht="30">
      <c r="A26" s="5" t="s">
        <v>37</v>
      </c>
      <c r="B26" s="46" t="s">
        <v>15</v>
      </c>
      <c r="C26" s="35">
        <v>31000</v>
      </c>
    </row>
    <row r="27" spans="1:3" ht="15">
      <c r="A27" s="5" t="s">
        <v>63</v>
      </c>
      <c r="B27" s="46" t="s">
        <v>64</v>
      </c>
      <c r="C27" s="35">
        <v>30</v>
      </c>
    </row>
    <row r="28" spans="1:3" ht="30">
      <c r="A28" s="5" t="s">
        <v>85</v>
      </c>
      <c r="B28" s="46" t="s">
        <v>86</v>
      </c>
      <c r="C28" s="35">
        <v>11000</v>
      </c>
    </row>
    <row r="29" spans="1:3" ht="15">
      <c r="A29" s="10" t="s">
        <v>38</v>
      </c>
      <c r="B29" s="47" t="s">
        <v>2</v>
      </c>
      <c r="C29" s="32">
        <f>C30+C32</f>
        <v>51935</v>
      </c>
    </row>
    <row r="30" spans="1:3" ht="15">
      <c r="A30" s="7" t="s">
        <v>39</v>
      </c>
      <c r="B30" s="6" t="s">
        <v>16</v>
      </c>
      <c r="C30" s="18">
        <f>C31</f>
        <v>14000</v>
      </c>
    </row>
    <row r="31" spans="1:3" ht="45">
      <c r="A31" s="5" t="s">
        <v>40</v>
      </c>
      <c r="B31" s="6" t="s">
        <v>17</v>
      </c>
      <c r="C31" s="18">
        <v>14000</v>
      </c>
    </row>
    <row r="32" spans="1:3" ht="15">
      <c r="A32" s="5" t="s">
        <v>41</v>
      </c>
      <c r="B32" s="6" t="s">
        <v>18</v>
      </c>
      <c r="C32" s="18">
        <v>37935</v>
      </c>
    </row>
    <row r="33" spans="1:3" ht="15">
      <c r="A33" s="10" t="s">
        <v>42</v>
      </c>
      <c r="B33" s="47" t="s">
        <v>13</v>
      </c>
      <c r="C33" s="32">
        <f>C34+C35+C36</f>
        <v>9079</v>
      </c>
    </row>
    <row r="34" spans="1:3" ht="45">
      <c r="A34" s="5" t="s">
        <v>43</v>
      </c>
      <c r="B34" s="6" t="s">
        <v>25</v>
      </c>
      <c r="C34" s="18">
        <v>9000</v>
      </c>
    </row>
    <row r="35" spans="1:3" ht="34.5" customHeight="1">
      <c r="A35" s="5" t="s">
        <v>44</v>
      </c>
      <c r="B35" s="6" t="s">
        <v>19</v>
      </c>
      <c r="C35" s="18">
        <v>15</v>
      </c>
    </row>
    <row r="36" spans="1:3" ht="89.25" customHeight="1">
      <c r="A36" s="5" t="s">
        <v>97</v>
      </c>
      <c r="B36" s="15" t="s">
        <v>98</v>
      </c>
      <c r="C36" s="18">
        <v>64</v>
      </c>
    </row>
    <row r="37" spans="1:3" ht="15">
      <c r="A37" s="7"/>
      <c r="B37" s="24" t="s">
        <v>131</v>
      </c>
      <c r="C37" s="31">
        <f>C38+C52+C54+C63+C71</f>
        <v>211337.6</v>
      </c>
    </row>
    <row r="38" spans="1:3" ht="45">
      <c r="A38" s="9" t="s">
        <v>45</v>
      </c>
      <c r="B38" s="47" t="s">
        <v>3</v>
      </c>
      <c r="C38" s="32">
        <f>C39+C41+C50</f>
        <v>159539.1</v>
      </c>
    </row>
    <row r="39" spans="1:3" ht="66" customHeight="1">
      <c r="A39" s="5" t="s">
        <v>146</v>
      </c>
      <c r="B39" s="16" t="s">
        <v>148</v>
      </c>
      <c r="C39" s="33">
        <f>C40</f>
        <v>906.1</v>
      </c>
    </row>
    <row r="40" spans="1:3" ht="45" customHeight="1">
      <c r="A40" s="5" t="s">
        <v>147</v>
      </c>
      <c r="B40" s="48" t="s">
        <v>149</v>
      </c>
      <c r="C40" s="33">
        <v>906.1</v>
      </c>
    </row>
    <row r="41" spans="1:3" ht="77.25" customHeight="1">
      <c r="A41" s="5" t="s">
        <v>46</v>
      </c>
      <c r="B41" s="6" t="s">
        <v>77</v>
      </c>
      <c r="C41" s="18">
        <f>C42+C44+C46+C48</f>
        <v>156943</v>
      </c>
    </row>
    <row r="42" spans="1:3" ht="60">
      <c r="A42" s="5" t="s">
        <v>47</v>
      </c>
      <c r="B42" s="6" t="s">
        <v>12</v>
      </c>
      <c r="C42" s="18">
        <f>C43</f>
        <v>126620</v>
      </c>
    </row>
    <row r="43" spans="1:3" ht="75">
      <c r="A43" s="5" t="s">
        <v>71</v>
      </c>
      <c r="B43" s="6" t="s">
        <v>24</v>
      </c>
      <c r="C43" s="18">
        <v>126620</v>
      </c>
    </row>
    <row r="44" spans="1:3" ht="75">
      <c r="A44" s="5" t="s">
        <v>66</v>
      </c>
      <c r="B44" s="6" t="s">
        <v>69</v>
      </c>
      <c r="C44" s="18">
        <f>C45</f>
        <v>853</v>
      </c>
    </row>
    <row r="45" spans="1:3" ht="75">
      <c r="A45" s="5" t="s">
        <v>65</v>
      </c>
      <c r="B45" s="6" t="s">
        <v>78</v>
      </c>
      <c r="C45" s="18">
        <v>853</v>
      </c>
    </row>
    <row r="46" spans="1:3" ht="76.5" customHeight="1">
      <c r="A46" s="5" t="s">
        <v>48</v>
      </c>
      <c r="B46" s="6" t="s">
        <v>163</v>
      </c>
      <c r="C46" s="18">
        <f>C47</f>
        <v>288</v>
      </c>
    </row>
    <row r="47" spans="1:3" ht="60">
      <c r="A47" s="5" t="s">
        <v>49</v>
      </c>
      <c r="B47" s="6" t="s">
        <v>70</v>
      </c>
      <c r="C47" s="18">
        <v>288</v>
      </c>
    </row>
    <row r="48" spans="1:3" ht="45">
      <c r="A48" s="5" t="s">
        <v>87</v>
      </c>
      <c r="B48" s="6" t="s">
        <v>90</v>
      </c>
      <c r="C48" s="18">
        <f>C49</f>
        <v>29182</v>
      </c>
    </row>
    <row r="49" spans="1:3" ht="30">
      <c r="A49" s="5" t="s">
        <v>88</v>
      </c>
      <c r="B49" s="6" t="s">
        <v>89</v>
      </c>
      <c r="C49" s="18">
        <v>29182</v>
      </c>
    </row>
    <row r="50" spans="1:3" ht="78.75" customHeight="1">
      <c r="A50" s="5" t="s">
        <v>99</v>
      </c>
      <c r="B50" s="16" t="s">
        <v>101</v>
      </c>
      <c r="C50" s="18">
        <f>C51</f>
        <v>1690</v>
      </c>
    </row>
    <row r="51" spans="1:3" ht="75">
      <c r="A51" s="5" t="s">
        <v>100</v>
      </c>
      <c r="B51" s="17" t="s">
        <v>102</v>
      </c>
      <c r="C51" s="18">
        <v>1690</v>
      </c>
    </row>
    <row r="52" spans="1:3" ht="23.25" customHeight="1">
      <c r="A52" s="9" t="s">
        <v>50</v>
      </c>
      <c r="B52" s="47" t="s">
        <v>4</v>
      </c>
      <c r="C52" s="32">
        <f>C53</f>
        <v>8428</v>
      </c>
    </row>
    <row r="53" spans="1:3" ht="15">
      <c r="A53" s="5" t="s">
        <v>51</v>
      </c>
      <c r="B53" s="6" t="s">
        <v>5</v>
      </c>
      <c r="C53" s="18">
        <v>8428</v>
      </c>
    </row>
    <row r="54" spans="1:3" ht="30">
      <c r="A54" s="9" t="s">
        <v>52</v>
      </c>
      <c r="B54" s="47" t="s">
        <v>91</v>
      </c>
      <c r="C54" s="32">
        <f>C55+C60</f>
        <v>230</v>
      </c>
    </row>
    <row r="55" spans="1:3" ht="15">
      <c r="A55" s="5" t="s">
        <v>127</v>
      </c>
      <c r="B55" s="23" t="s">
        <v>123</v>
      </c>
      <c r="C55" s="33">
        <f>C56+C58</f>
        <v>80</v>
      </c>
    </row>
    <row r="56" spans="1:3" ht="15">
      <c r="A56" s="5" t="s">
        <v>125</v>
      </c>
      <c r="B56" s="23" t="s">
        <v>124</v>
      </c>
      <c r="C56" s="33">
        <f>C57</f>
        <v>30</v>
      </c>
    </row>
    <row r="57" spans="1:3" ht="45">
      <c r="A57" s="5" t="s">
        <v>120</v>
      </c>
      <c r="B57" s="23" t="s">
        <v>126</v>
      </c>
      <c r="C57" s="18">
        <v>30</v>
      </c>
    </row>
    <row r="58" spans="1:3" ht="15">
      <c r="A58" s="5" t="s">
        <v>150</v>
      </c>
      <c r="B58" s="23" t="s">
        <v>152</v>
      </c>
      <c r="C58" s="18">
        <f>C59</f>
        <v>50</v>
      </c>
    </row>
    <row r="59" spans="1:3" ht="30">
      <c r="A59" s="5" t="s">
        <v>151</v>
      </c>
      <c r="B59" s="23" t="s">
        <v>153</v>
      </c>
      <c r="C59" s="18">
        <v>50</v>
      </c>
    </row>
    <row r="60" spans="1:3" ht="15">
      <c r="A60" s="5" t="s">
        <v>74</v>
      </c>
      <c r="B60" s="6" t="s">
        <v>75</v>
      </c>
      <c r="C60" s="18">
        <f>C62</f>
        <v>150</v>
      </c>
    </row>
    <row r="61" spans="1:3" ht="15">
      <c r="A61" s="5" t="s">
        <v>121</v>
      </c>
      <c r="B61" s="23" t="s">
        <v>122</v>
      </c>
      <c r="C61" s="18">
        <f>C62</f>
        <v>150</v>
      </c>
    </row>
    <row r="62" spans="1:4" ht="15.75" customHeight="1">
      <c r="A62" s="5" t="s">
        <v>73</v>
      </c>
      <c r="B62" s="6" t="s">
        <v>72</v>
      </c>
      <c r="C62" s="18">
        <v>150</v>
      </c>
      <c r="D62" s="21" t="s">
        <v>109</v>
      </c>
    </row>
    <row r="63" spans="1:3" ht="30">
      <c r="A63" s="9" t="s">
        <v>53</v>
      </c>
      <c r="B63" s="47" t="s">
        <v>6</v>
      </c>
      <c r="C63" s="32">
        <f>C64+C66+C68</f>
        <v>35070</v>
      </c>
    </row>
    <row r="64" spans="1:3" ht="15">
      <c r="A64" s="5" t="s">
        <v>54</v>
      </c>
      <c r="B64" s="6" t="s">
        <v>9</v>
      </c>
      <c r="C64" s="18">
        <f>C65</f>
        <v>22285</v>
      </c>
    </row>
    <row r="65" spans="1:3" ht="30">
      <c r="A65" s="5" t="s">
        <v>55</v>
      </c>
      <c r="B65" s="6" t="s">
        <v>20</v>
      </c>
      <c r="C65" s="18">
        <v>22285</v>
      </c>
    </row>
    <row r="66" spans="1:3" ht="90.75" customHeight="1">
      <c r="A66" s="5" t="s">
        <v>118</v>
      </c>
      <c r="B66" s="49" t="s">
        <v>164</v>
      </c>
      <c r="C66" s="18">
        <f>C67</f>
        <v>45</v>
      </c>
    </row>
    <row r="67" spans="1:3" ht="87.75" customHeight="1">
      <c r="A67" s="5" t="s">
        <v>92</v>
      </c>
      <c r="B67" s="50" t="s">
        <v>165</v>
      </c>
      <c r="C67" s="18">
        <v>45</v>
      </c>
    </row>
    <row r="68" spans="1:3" ht="33.75" customHeight="1">
      <c r="A68" s="5" t="s">
        <v>110</v>
      </c>
      <c r="B68" s="6" t="s">
        <v>112</v>
      </c>
      <c r="C68" s="18">
        <f>C69+C70</f>
        <v>12740</v>
      </c>
    </row>
    <row r="69" spans="1:3" ht="48" customHeight="1">
      <c r="A69" s="5" t="s">
        <v>111</v>
      </c>
      <c r="B69" s="6" t="s">
        <v>113</v>
      </c>
      <c r="C69" s="18">
        <v>12732</v>
      </c>
    </row>
    <row r="70" spans="1:3" ht="48" customHeight="1">
      <c r="A70" s="5" t="s">
        <v>159</v>
      </c>
      <c r="B70" s="51" t="s">
        <v>160</v>
      </c>
      <c r="C70" s="18">
        <v>8</v>
      </c>
    </row>
    <row r="71" spans="1:3" ht="15">
      <c r="A71" s="9" t="s">
        <v>56</v>
      </c>
      <c r="B71" s="47" t="s">
        <v>7</v>
      </c>
      <c r="C71" s="32">
        <f>C72+C75+C76+C77+C78+C79+C80+C81+C82</f>
        <v>8070.5</v>
      </c>
    </row>
    <row r="72" spans="1:3" ht="30">
      <c r="A72" s="8" t="s">
        <v>57</v>
      </c>
      <c r="B72" s="6" t="s">
        <v>10</v>
      </c>
      <c r="C72" s="18">
        <f>C73+C74</f>
        <v>725</v>
      </c>
    </row>
    <row r="73" spans="1:3" ht="78" customHeight="1">
      <c r="A73" s="5" t="s">
        <v>58</v>
      </c>
      <c r="B73" s="30" t="s">
        <v>145</v>
      </c>
      <c r="C73" s="18">
        <v>660</v>
      </c>
    </row>
    <row r="74" spans="1:3" ht="59.25" customHeight="1">
      <c r="A74" s="5" t="s">
        <v>103</v>
      </c>
      <c r="B74" s="6" t="s">
        <v>105</v>
      </c>
      <c r="C74" s="18">
        <v>65</v>
      </c>
    </row>
    <row r="75" spans="1:3" ht="59.25" customHeight="1">
      <c r="A75" s="5" t="s">
        <v>104</v>
      </c>
      <c r="B75" s="6" t="s">
        <v>106</v>
      </c>
      <c r="C75" s="18">
        <v>92</v>
      </c>
    </row>
    <row r="76" spans="1:3" ht="62.25" customHeight="1">
      <c r="A76" s="5" t="s">
        <v>107</v>
      </c>
      <c r="B76" s="50" t="s">
        <v>108</v>
      </c>
      <c r="C76" s="18">
        <v>430</v>
      </c>
    </row>
    <row r="77" spans="1:3" ht="30">
      <c r="A77" s="5" t="s">
        <v>93</v>
      </c>
      <c r="B77" s="6" t="s">
        <v>119</v>
      </c>
      <c r="C77" s="18">
        <v>300</v>
      </c>
    </row>
    <row r="78" spans="1:3" ht="45.75" customHeight="1">
      <c r="A78" s="5" t="s">
        <v>59</v>
      </c>
      <c r="B78" s="6" t="s">
        <v>79</v>
      </c>
      <c r="C78" s="18">
        <v>164</v>
      </c>
    </row>
    <row r="79" spans="1:3" ht="30">
      <c r="A79" s="13" t="s">
        <v>128</v>
      </c>
      <c r="B79" s="23" t="s">
        <v>129</v>
      </c>
      <c r="C79" s="18">
        <v>600</v>
      </c>
    </row>
    <row r="80" spans="1:4" s="14" customFormat="1" ht="76.5" customHeight="1">
      <c r="A80" s="13" t="s">
        <v>114</v>
      </c>
      <c r="B80" s="30" t="s">
        <v>115</v>
      </c>
      <c r="C80" s="33">
        <v>750</v>
      </c>
      <c r="D80" s="22"/>
    </row>
    <row r="81" spans="1:3" ht="60" customHeight="1">
      <c r="A81" s="5" t="s">
        <v>82</v>
      </c>
      <c r="B81" s="49" t="s">
        <v>83</v>
      </c>
      <c r="C81" s="18">
        <v>1620</v>
      </c>
    </row>
    <row r="82" spans="1:3" ht="30">
      <c r="A82" s="5" t="s">
        <v>60</v>
      </c>
      <c r="B82" s="6" t="s">
        <v>11</v>
      </c>
      <c r="C82" s="18">
        <f>C83</f>
        <v>3389.5</v>
      </c>
    </row>
    <row r="83" spans="1:3" ht="32.25" customHeight="1">
      <c r="A83" s="5" t="s">
        <v>61</v>
      </c>
      <c r="B83" s="6" t="s">
        <v>21</v>
      </c>
      <c r="C83" s="18">
        <v>3389.5</v>
      </c>
    </row>
    <row r="84" spans="1:4" ht="14.25" customHeight="1">
      <c r="A84" s="25" t="s">
        <v>62</v>
      </c>
      <c r="B84" s="52" t="s">
        <v>67</v>
      </c>
      <c r="C84" s="36">
        <f>SUM(C85)</f>
        <v>2596257.6</v>
      </c>
      <c r="D84" s="62"/>
    </row>
    <row r="85" spans="1:4" ht="36" customHeight="1">
      <c r="A85" s="28" t="s">
        <v>132</v>
      </c>
      <c r="B85" s="53" t="s">
        <v>133</v>
      </c>
      <c r="C85" s="26">
        <f>SUM(C86,C89,C95,C103)</f>
        <v>2596257.6</v>
      </c>
      <c r="D85" s="62"/>
    </row>
    <row r="86" spans="1:4" ht="15">
      <c r="A86" s="57" t="s">
        <v>175</v>
      </c>
      <c r="B86" s="58" t="s">
        <v>168</v>
      </c>
      <c r="C86" s="59">
        <f>SUM(C87:C88)</f>
        <v>487147.8</v>
      </c>
      <c r="D86" s="22"/>
    </row>
    <row r="87" spans="1:4" ht="30">
      <c r="A87" s="29" t="s">
        <v>173</v>
      </c>
      <c r="B87" s="15" t="s">
        <v>134</v>
      </c>
      <c r="C87" s="27">
        <v>487147.8</v>
      </c>
      <c r="D87" s="22"/>
    </row>
    <row r="88" spans="1:4" ht="30">
      <c r="A88" s="29" t="s">
        <v>174</v>
      </c>
      <c r="B88" s="15" t="s">
        <v>135</v>
      </c>
      <c r="C88" s="27">
        <v>0</v>
      </c>
      <c r="D88" s="22"/>
    </row>
    <row r="89" spans="1:4" ht="30">
      <c r="A89" s="57" t="s">
        <v>176</v>
      </c>
      <c r="B89" s="60" t="s">
        <v>136</v>
      </c>
      <c r="C89" s="59">
        <f>SUM(C90:C94)</f>
        <v>229014.6</v>
      </c>
      <c r="D89" s="62"/>
    </row>
    <row r="90" spans="1:4" ht="60">
      <c r="A90" s="29" t="s">
        <v>181</v>
      </c>
      <c r="B90" s="42" t="s">
        <v>182</v>
      </c>
      <c r="C90" s="63">
        <v>38921.3</v>
      </c>
      <c r="D90" s="62"/>
    </row>
    <row r="91" spans="1:4" ht="30.75" customHeight="1">
      <c r="A91" s="29" t="s">
        <v>177</v>
      </c>
      <c r="B91" s="15" t="s">
        <v>171</v>
      </c>
      <c r="C91" s="27">
        <v>580.8</v>
      </c>
      <c r="D91" s="62"/>
    </row>
    <row r="92" spans="1:7" ht="30.75" customHeight="1">
      <c r="A92" s="29" t="s">
        <v>178</v>
      </c>
      <c r="B92" s="42" t="s">
        <v>166</v>
      </c>
      <c r="C92" s="27">
        <v>89.9</v>
      </c>
      <c r="D92" s="62"/>
      <c r="G92" s="56"/>
    </row>
    <row r="93" spans="1:4" ht="59.25" customHeight="1">
      <c r="A93" s="29" t="s">
        <v>179</v>
      </c>
      <c r="B93" s="42" t="s">
        <v>161</v>
      </c>
      <c r="C93" s="27">
        <v>12699</v>
      </c>
      <c r="D93" s="62"/>
    </row>
    <row r="94" spans="1:4" ht="15">
      <c r="A94" s="29" t="s">
        <v>180</v>
      </c>
      <c r="B94" s="15" t="s">
        <v>137</v>
      </c>
      <c r="C94" s="27">
        <v>176723.6</v>
      </c>
      <c r="D94" s="62"/>
    </row>
    <row r="95" spans="1:4" ht="15">
      <c r="A95" s="57" t="s">
        <v>183</v>
      </c>
      <c r="B95" s="61" t="s">
        <v>144</v>
      </c>
      <c r="C95" s="59">
        <f>SUM(C96:C102)</f>
        <v>1875881.8</v>
      </c>
      <c r="D95" s="62"/>
    </row>
    <row r="96" spans="1:4" ht="30">
      <c r="A96" s="29" t="s">
        <v>184</v>
      </c>
      <c r="B96" s="15" t="s">
        <v>139</v>
      </c>
      <c r="C96" s="27">
        <v>1800657.8</v>
      </c>
      <c r="D96" s="62"/>
    </row>
    <row r="97" spans="1:4" ht="75">
      <c r="A97" s="29" t="s">
        <v>185</v>
      </c>
      <c r="B97" s="15" t="s">
        <v>143</v>
      </c>
      <c r="C97" s="27">
        <v>41278</v>
      </c>
      <c r="D97" s="62"/>
    </row>
    <row r="98" spans="1:4" ht="60">
      <c r="A98" s="29" t="s">
        <v>186</v>
      </c>
      <c r="B98" s="15" t="s">
        <v>140</v>
      </c>
      <c r="C98" s="27">
        <v>16594.4</v>
      </c>
      <c r="D98" s="62"/>
    </row>
    <row r="99" spans="1:4" ht="60">
      <c r="A99" s="29" t="s">
        <v>187</v>
      </c>
      <c r="B99" s="54" t="s">
        <v>162</v>
      </c>
      <c r="C99" s="27">
        <v>9.8</v>
      </c>
      <c r="D99" s="62"/>
    </row>
    <row r="100" spans="1:4" ht="65.25" customHeight="1">
      <c r="A100" s="29" t="s">
        <v>188</v>
      </c>
      <c r="B100" s="15" t="s">
        <v>170</v>
      </c>
      <c r="C100" s="27">
        <v>7993.8</v>
      </c>
      <c r="D100" s="62"/>
    </row>
    <row r="101" spans="1:4" ht="63.75" customHeight="1">
      <c r="A101" s="29" t="s">
        <v>192</v>
      </c>
      <c r="B101" s="15" t="s">
        <v>193</v>
      </c>
      <c r="C101" s="27">
        <v>2664.6</v>
      </c>
      <c r="D101" s="62"/>
    </row>
    <row r="102" spans="1:4" ht="30">
      <c r="A102" s="29" t="s">
        <v>189</v>
      </c>
      <c r="B102" s="30" t="s">
        <v>138</v>
      </c>
      <c r="C102" s="27">
        <v>6683.4</v>
      </c>
      <c r="D102" s="62"/>
    </row>
    <row r="103" spans="1:4" ht="15">
      <c r="A103" s="57" t="s">
        <v>190</v>
      </c>
      <c r="B103" s="60" t="s">
        <v>141</v>
      </c>
      <c r="C103" s="59">
        <f>SUM(C104:C104)</f>
        <v>4213.4</v>
      </c>
      <c r="D103" s="62"/>
    </row>
    <row r="104" spans="1:4" ht="30">
      <c r="A104" s="29" t="s">
        <v>191</v>
      </c>
      <c r="B104" s="15" t="s">
        <v>142</v>
      </c>
      <c r="C104" s="27">
        <v>4213.4</v>
      </c>
      <c r="D104" s="62"/>
    </row>
    <row r="105" spans="1:4" ht="14.25">
      <c r="A105" s="11"/>
      <c r="B105" s="55" t="s">
        <v>26</v>
      </c>
      <c r="C105" s="34">
        <f>SUM(C12+C84)</f>
        <v>3924933.9000000004</v>
      </c>
      <c r="D105" s="62"/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2017-10-26T04:32:45Z</cp:lastPrinted>
  <dcterms:created xsi:type="dcterms:W3CDTF">2008-08-05T09:03:05Z</dcterms:created>
  <dcterms:modified xsi:type="dcterms:W3CDTF">2018-12-21T06:43:27Z</dcterms:modified>
  <cp:category/>
  <cp:version/>
  <cp:contentType/>
  <cp:contentStatus/>
</cp:coreProperties>
</file>